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tate-my.sharepoint.com/personal/bkd140_msstate_edu/Documents/01 Proposals/00_IP_International Paper/2020/02_International Market/Brazil Report/Data/Tables/"/>
    </mc:Choice>
  </mc:AlternateContent>
  <xr:revisionPtr revIDLastSave="85" documentId="8_{40BC9D27-20FA-4670-AFE2-5489BA7CCF99}" xr6:coauthVersionLast="47" xr6:coauthVersionMax="47" xr10:uidLastSave="{09977558-FBEE-48CD-B465-F9B6B88CE5C9}"/>
  <bookViews>
    <workbookView xWindow="28680" yWindow="-120" windowWidth="29040" windowHeight="15720" xr2:uid="{00000000-000D-0000-FFFF-FFFF00000000}"/>
  </bookViews>
  <sheets>
    <sheet name="Tabela" sheetId="1" r:id="rId1"/>
    <sheet name="Notas" sheetId="2" r:id="rId2"/>
  </sheets>
  <definedNames>
    <definedName name="_xlnm._FilterDatabase" localSheetId="0" hidden="1">Tabela!$R$1:$W$1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5" i="1"/>
  <c r="G25" i="1" s="1"/>
  <c r="F21" i="1"/>
  <c r="F22" i="1"/>
  <c r="I22" i="1" s="1"/>
  <c r="F13" i="1"/>
  <c r="G13" i="1" s="1"/>
  <c r="F3" i="1"/>
  <c r="G3" i="1" s="1"/>
  <c r="F26" i="1"/>
  <c r="H26" i="1" s="1"/>
  <c r="F9" i="1"/>
  <c r="I9" i="1" s="1"/>
  <c r="F17" i="1"/>
  <c r="G17" i="1" s="1"/>
  <c r="F5" i="1"/>
  <c r="I5" i="1" s="1"/>
  <c r="F19" i="1"/>
  <c r="F14" i="1"/>
  <c r="G14" i="1" s="1"/>
  <c r="F16" i="1"/>
  <c r="G16" i="1" s="1"/>
  <c r="F2" i="1"/>
  <c r="I2" i="1" s="1"/>
  <c r="F4" i="1"/>
  <c r="G4" i="1" s="1"/>
  <c r="F12" i="1"/>
  <c r="I12" i="1" s="1"/>
  <c r="F7" i="1"/>
  <c r="G7" i="1" s="1"/>
  <c r="F18" i="1"/>
  <c r="G18" i="1" s="1"/>
  <c r="F24" i="1"/>
  <c r="I24" i="1" s="1"/>
  <c r="F15" i="1"/>
  <c r="H15" i="1" s="1"/>
  <c r="F23" i="1"/>
  <c r="I23" i="1" s="1"/>
  <c r="F20" i="1"/>
  <c r="G20" i="1" s="1"/>
  <c r="F11" i="1"/>
  <c r="G11" i="1" s="1"/>
  <c r="F10" i="1"/>
  <c r="G10" i="1" s="1"/>
  <c r="F8" i="1"/>
  <c r="I8" i="1" s="1"/>
  <c r="F6" i="1"/>
  <c r="G6" i="1" s="1"/>
  <c r="F27" i="1" l="1"/>
  <c r="I25" i="1"/>
  <c r="G2" i="1"/>
  <c r="H20" i="1"/>
  <c r="H24" i="1"/>
  <c r="H2" i="1"/>
  <c r="H12" i="1"/>
  <c r="G8" i="1"/>
  <c r="I20" i="1"/>
  <c r="I15" i="1"/>
  <c r="H3" i="1"/>
  <c r="G24" i="1"/>
  <c r="I7" i="1"/>
  <c r="G12" i="1"/>
  <c r="H6" i="1"/>
  <c r="H8" i="1"/>
  <c r="I14" i="1"/>
  <c r="I10" i="1"/>
  <c r="I26" i="1"/>
  <c r="G23" i="1"/>
  <c r="H18" i="1"/>
  <c r="I3" i="1"/>
  <c r="G5" i="1"/>
  <c r="G15" i="1"/>
  <c r="G9" i="1"/>
  <c r="H7" i="1"/>
  <c r="I18" i="1"/>
  <c r="I13" i="1"/>
  <c r="G26" i="1"/>
  <c r="I4" i="1"/>
  <c r="I6" i="1"/>
  <c r="H11" i="1"/>
  <c r="I16" i="1"/>
  <c r="H23" i="1"/>
</calcChain>
</file>

<file path=xl/sharedStrings.xml><?xml version="1.0" encoding="utf-8"?>
<sst xmlns="http://schemas.openxmlformats.org/spreadsheetml/2006/main" count="132" uniqueCount="76">
  <si>
    <t>Eucalipto</t>
  </si>
  <si>
    <t>Pinus</t>
  </si>
  <si>
    <t>Outras espécies</t>
  </si>
  <si>
    <t>Rondônia</t>
  </si>
  <si>
    <t>...</t>
  </si>
  <si>
    <t>Roraima</t>
  </si>
  <si>
    <t>-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</si>
  <si>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</si>
  <si>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</si>
  <si>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</si>
  <si>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</si>
  <si>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</si>
  <si>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</si>
  <si>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</si>
  <si>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</si>
  <si>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</si>
  <si>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</si>
  <si>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</si>
  <si>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</si>
  <si>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</si>
  <si>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</si>
  <si>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</si>
  <si>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</si>
  <si>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</si>
  <si>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</si>
  <si>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</si>
  <si>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</si>
  <si>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</si>
  <si>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</si>
  <si>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</si>
  <si>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Notas</t>
  </si>
  <si>
    <t>1 - Os dados do último ano divulgado são RESULTADOS PRELIMINARES e podem sofrer alterações até a próxima divulgação.</t>
  </si>
  <si>
    <t>Legenda</t>
  </si>
  <si>
    <t>Símbolo</t>
  </si>
  <si>
    <t>Significado</t>
  </si>
  <si>
    <t>Zero absoluto, não resultante de um cálculo ou arredondamento.
Ex: Em determinado município não existem pessoas de 14 anos de idade sem instrução.</t>
  </si>
  <si>
    <t>0</t>
  </si>
  <si>
    <t>Zero resultante de um cálculo ou arredondamento.
Ex: A inflação do feijão em determinada Região Metropolitana foi 0.
Determinado município produziu 400 kg de sementes de girassol e os dados da tabela são expressos em toneladas.</t>
  </si>
  <si>
    <t>X</t>
  </si>
  <si>
    <t>Valor inibido para não identificar o informante.
Ex: Determinado município só possui uma empresa produtora de cimento, logo o valor de sua produção deve ser inibido.</t>
  </si>
  <si>
    <t>..</t>
  </si>
  <si>
    <t>Valor não se aplica.
Ex: Não se pode obter o total da produção agrícola em determinado município quando os produtos agrícolas são contabilizados com unidades de medida distintas.</t>
  </si>
  <si>
    <t>Valor não disponível.
Ex: A produção de feijão em determinado município não foi pesquisada ou determinado município não existia no ano da pesquisa.</t>
  </si>
  <si>
    <t>A a Z
(exceto X)</t>
  </si>
  <si>
    <t>Significa uma faixa de valores. Varia em função da tabela (se for o caso).
Ex: O nível de precisão da produção estimada de combustíveis está na faixa A (95 a 100%)</t>
  </si>
  <si>
    <t>sE</t>
  </si>
  <si>
    <t>sP</t>
  </si>
  <si>
    <t>sOS</t>
  </si>
  <si>
    <t>Code</t>
  </si>
  <si>
    <t>AL</t>
  </si>
  <si>
    <t>BA</t>
  </si>
  <si>
    <t>CE</t>
  </si>
  <si>
    <t>ES</t>
  </si>
  <si>
    <t>GO</t>
  </si>
  <si>
    <t>MA</t>
  </si>
  <si>
    <t>PA</t>
  </si>
  <si>
    <t>PE</t>
  </si>
  <si>
    <t>PI</t>
  </si>
  <si>
    <t>RO</t>
  </si>
  <si>
    <t>SE</t>
  </si>
  <si>
    <t>TO</t>
  </si>
  <si>
    <t>AP</t>
  </si>
  <si>
    <t>DF</t>
  </si>
  <si>
    <t>MT</t>
  </si>
  <si>
    <t>MS</t>
  </si>
  <si>
    <t>MG</t>
  </si>
  <si>
    <t>PR</t>
  </si>
  <si>
    <t>PB</t>
  </si>
  <si>
    <t>RN</t>
  </si>
  <si>
    <t>SP</t>
  </si>
  <si>
    <t>RJ</t>
  </si>
  <si>
    <t>RS</t>
  </si>
  <si>
    <t>RR</t>
  </si>
  <si>
    <t>SC</t>
  </si>
  <si>
    <t>Name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</si>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</sst>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indexed="64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1"/>
      <color indexed="64"/>
      <name val="Calibri"/>
      <family val="2"/>
      <scheme val="minor"/>
    </font>
    <font>
      <sz val="12"/>
      <color indexed="64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2" fontId="0" fillId="0" borderId="0" xfId="1" applyNumberFormat="1" applyFont="1"/>
    <xf numFmtId="0" fontId="0" fillId="0" borderId="0" xfId="0"/>
    <xf numFmtId="0" fontId="0" fillId="0" borderId="0" xfId="0" applyBorder="1"/>
    <xf numFmtId="43" fontId="0" fillId="0" borderId="0" xfId="1" applyFont="1" applyBorder="1"/>
    <xf numFmtId="0" fontId="0" fillId="0" borderId="1" xfId="0" applyBorder="1"/>
    <xf numFmtId="0" fontId="0" fillId="0" borderId="2" xfId="0" applyBorder="1"/>
    <xf numFmtId="43" fontId="0" fillId="0" borderId="2" xfId="1" applyFont="1" applyBorder="1"/>
    <xf numFmtId="43" fontId="0" fillId="0" borderId="1" xfId="1" applyFont="1" applyBorder="1"/>
    <xf numFmtId="0" fontId="2" fillId="0" borderId="1" xfId="0" applyFont="1" applyBorder="1"/>
    <xf numFmtId="43" fontId="2" fillId="0" borderId="1" xfId="0" applyNumberFormat="1" applyFont="1" applyBorder="1"/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topLeftCell="D1" workbookViewId="0">
      <selection activeCell="W25" sqref="R1:W25"/>
    </sheetView>
  </sheetViews>
  <sheetFormatPr defaultRowHeight="15" x14ac:dyDescent="0.25"/>
  <cols>
    <col min="1" max="1" width="5" customWidth="1"/>
    <col min="2" max="2" width="20.85546875" bestFit="1" customWidth="1"/>
    <col min="3" max="3" width="14.28515625" bestFit="1" customWidth="1"/>
    <col min="4" max="4" width="13.28515625" bestFit="1" customWidth="1"/>
    <col min="5" max="5" width="15.28515625" bestFit="1" customWidth="1"/>
    <col min="6" max="6" width="13.28515625" bestFit="1" customWidth="1"/>
    <col min="18" max="18" width="10.5703125" bestFit="1" customWidth="1"/>
    <col min="19" max="19" width="19.85546875" bestFit="1" customWidth="1"/>
    <col min="20" max="20" width="14.42578125" bestFit="1" customWidth="1"/>
    <col min="21" max="21" width="13.140625" bestFit="1" customWidth="1"/>
    <col min="22" max="22" width="21" bestFit="1" customWidth="1"/>
    <col min="23" max="23" width="13.140625" bestFit="1" customWidth="1"/>
  </cols>
  <sheetData>
    <row r="1" spans="1:23" ht="16.5" thickBot="1" x14ac:dyDescent="0.3">
      <c r="A1" s="6" t="s">
        <v>48</v>
      </c>
      <c r="B1" s="6" t="s">
        <v>74</v>
      </c>
      <c r="C1" s="7" t="s">
        <v>0</v>
      </c>
      <c r="D1" s="7" t="s">
        <v>1</v>
      </c>
      <c r="E1" s="7" t="s">
        <v>2</v>
      </c>
      <c r="F1" s="7" t="s">
        <v>75</v>
      </c>
      <c r="G1" t="s">
        <v>45</v>
      </c>
      <c r="H1" t="s">
        <v>46</v>
      </c>
      <c r="I1" t="s">
        <v>47</v>
      </c>
      <c r="R1" s="11" t="s">
        <v>48</v>
      </c>
      <c r="S1" s="11" t="s">
        <v>74</v>
      </c>
      <c r="T1" s="11" t="s">
        <v>0</v>
      </c>
      <c r="U1" s="11" t="s">
        <v>1</v>
      </c>
      <c r="V1" s="11" t="s">
        <v>2</v>
      </c>
      <c r="W1" s="11" t="s">
        <v>75</v>
      </c>
    </row>
    <row r="2" spans="1:23" ht="15.75" x14ac:dyDescent="0.25">
      <c r="A2" s="3" t="s">
        <v>49</v>
      </c>
      <c r="B2" s="3" t="s">
        <v>16</v>
      </c>
      <c r="C2" s="4">
        <v>20989</v>
      </c>
      <c r="D2" s="4">
        <v>17</v>
      </c>
      <c r="E2" s="4">
        <v>3290</v>
      </c>
      <c r="F2" s="4">
        <f t="shared" ref="F2:F26" si="0">SUM(C2:E2)</f>
        <v>24296</v>
      </c>
      <c r="G2" s="1">
        <f t="shared" ref="G2:I3" si="1">C2/$F2</f>
        <v>0.86388705959828782</v>
      </c>
      <c r="H2" s="1">
        <f t="shared" si="1"/>
        <v>6.99703654922621E-4</v>
      </c>
      <c r="I2" s="1">
        <f t="shared" si="1"/>
        <v>0.13541323674678959</v>
      </c>
      <c r="R2" s="16" t="s">
        <v>65</v>
      </c>
      <c r="S2" s="16" t="s">
        <v>19</v>
      </c>
      <c r="T2" s="19">
        <v>2021562</v>
      </c>
      <c r="U2" s="19">
        <v>47964</v>
      </c>
      <c r="V2" s="19">
        <v>7726</v>
      </c>
      <c r="W2" s="19">
        <v>2077252</v>
      </c>
    </row>
    <row r="3" spans="1:23" ht="15.75" x14ac:dyDescent="0.25">
      <c r="A3" s="3" t="s">
        <v>61</v>
      </c>
      <c r="B3" s="3" t="s">
        <v>8</v>
      </c>
      <c r="C3" s="4">
        <v>56029</v>
      </c>
      <c r="D3" s="4">
        <v>40</v>
      </c>
      <c r="E3" s="4">
        <v>1478</v>
      </c>
      <c r="F3" s="4">
        <f t="shared" si="0"/>
        <v>57547</v>
      </c>
      <c r="G3" s="1">
        <f t="shared" si="1"/>
        <v>0.97362156150624701</v>
      </c>
      <c r="H3" s="1">
        <f t="shared" si="1"/>
        <v>6.9508401828070963E-4</v>
      </c>
      <c r="I3" s="1">
        <f t="shared" si="1"/>
        <v>2.5683354475472223E-2</v>
      </c>
      <c r="R3" s="12" t="s">
        <v>69</v>
      </c>
      <c r="S3" s="12" t="s">
        <v>22</v>
      </c>
      <c r="T3" s="13">
        <v>983760</v>
      </c>
      <c r="U3" s="13">
        <v>231359</v>
      </c>
      <c r="V3" s="13">
        <v>4313</v>
      </c>
      <c r="W3" s="13">
        <v>1219432</v>
      </c>
    </row>
    <row r="4" spans="1:23" ht="15.75" x14ac:dyDescent="0.25">
      <c r="A4" s="3" t="s">
        <v>50</v>
      </c>
      <c r="B4" s="3" t="s">
        <v>18</v>
      </c>
      <c r="C4" s="4">
        <v>576428</v>
      </c>
      <c r="D4" s="4">
        <v>0</v>
      </c>
      <c r="E4" s="4">
        <v>3</v>
      </c>
      <c r="F4" s="4">
        <f t="shared" si="0"/>
        <v>576431</v>
      </c>
      <c r="G4" s="1">
        <f t="shared" ref="G4:G18" si="2">C4/$F4</f>
        <v>0.99999479556096049</v>
      </c>
      <c r="H4" s="1">
        <v>0</v>
      </c>
      <c r="I4" s="1">
        <f t="shared" ref="I4:I10" si="3">E4/$F4</f>
        <v>5.2044390395381238E-6</v>
      </c>
      <c r="R4" s="12" t="s">
        <v>66</v>
      </c>
      <c r="S4" s="12" t="s">
        <v>23</v>
      </c>
      <c r="T4" s="13">
        <v>463053</v>
      </c>
      <c r="U4" s="13">
        <v>631118</v>
      </c>
      <c r="V4" s="13">
        <v>21997</v>
      </c>
      <c r="W4" s="13">
        <v>1116168</v>
      </c>
    </row>
    <row r="5" spans="1:23" ht="15.75" x14ac:dyDescent="0.25">
      <c r="A5" s="3" t="s">
        <v>51</v>
      </c>
      <c r="B5" s="3" t="s">
        <v>12</v>
      </c>
      <c r="C5" s="4">
        <v>621</v>
      </c>
      <c r="D5" s="4">
        <v>0</v>
      </c>
      <c r="E5" s="4">
        <v>1371</v>
      </c>
      <c r="F5" s="4">
        <f t="shared" si="0"/>
        <v>1992</v>
      </c>
      <c r="G5" s="1">
        <f t="shared" si="2"/>
        <v>0.31174698795180722</v>
      </c>
      <c r="H5" s="1">
        <v>0</v>
      </c>
      <c r="I5" s="1">
        <f t="shared" si="3"/>
        <v>0.68825301204819278</v>
      </c>
      <c r="R5" s="12" t="s">
        <v>64</v>
      </c>
      <c r="S5" s="12" t="s">
        <v>26</v>
      </c>
      <c r="T5" s="13">
        <v>1045765</v>
      </c>
      <c r="U5" s="13">
        <v>2720</v>
      </c>
      <c r="V5" s="12">
        <v>0</v>
      </c>
      <c r="W5" s="13">
        <v>1048485</v>
      </c>
    </row>
    <row r="6" spans="1:23" ht="15.75" x14ac:dyDescent="0.25">
      <c r="A6" s="3" t="s">
        <v>62</v>
      </c>
      <c r="B6" s="3" t="s">
        <v>29</v>
      </c>
      <c r="C6" s="4">
        <v>1500</v>
      </c>
      <c r="D6" s="4">
        <v>400</v>
      </c>
      <c r="E6" s="4">
        <v>185</v>
      </c>
      <c r="F6" s="4">
        <f t="shared" si="0"/>
        <v>2085</v>
      </c>
      <c r="G6" s="1">
        <f t="shared" si="2"/>
        <v>0.71942446043165464</v>
      </c>
      <c r="H6" s="1">
        <f>D6/$F6</f>
        <v>0.19184652278177458</v>
      </c>
      <c r="I6" s="1">
        <f t="shared" si="3"/>
        <v>8.8729016786570747E-2</v>
      </c>
      <c r="R6" s="12" t="s">
        <v>71</v>
      </c>
      <c r="S6" s="12" t="s">
        <v>25</v>
      </c>
      <c r="T6" s="13">
        <v>612471</v>
      </c>
      <c r="U6" s="13">
        <v>271413</v>
      </c>
      <c r="V6" s="13">
        <v>115102</v>
      </c>
      <c r="W6" s="13">
        <v>998986</v>
      </c>
    </row>
    <row r="7" spans="1:23" ht="15.75" x14ac:dyDescent="0.25">
      <c r="A7" s="3" t="s">
        <v>52</v>
      </c>
      <c r="B7" s="3" t="s">
        <v>20</v>
      </c>
      <c r="C7" s="4">
        <v>275486</v>
      </c>
      <c r="D7" s="4">
        <v>2298</v>
      </c>
      <c r="E7" s="4">
        <v>213</v>
      </c>
      <c r="F7" s="4">
        <f t="shared" si="0"/>
        <v>277997</v>
      </c>
      <c r="G7" s="1">
        <f t="shared" si="2"/>
        <v>0.99096752842656577</v>
      </c>
      <c r="H7" s="1">
        <f>D7/$F7</f>
        <v>8.266276254779728E-3</v>
      </c>
      <c r="I7" s="1">
        <f t="shared" si="3"/>
        <v>7.6619531865451782E-4</v>
      </c>
      <c r="R7" s="12" t="s">
        <v>73</v>
      </c>
      <c r="S7" s="12" t="s">
        <v>24</v>
      </c>
      <c r="T7" s="13">
        <v>308283</v>
      </c>
      <c r="U7" s="13">
        <v>617294</v>
      </c>
      <c r="V7" s="13">
        <v>53225</v>
      </c>
      <c r="W7" s="13">
        <v>978802</v>
      </c>
    </row>
    <row r="8" spans="1:23" ht="15.75" x14ac:dyDescent="0.25">
      <c r="A8" s="3" t="s">
        <v>53</v>
      </c>
      <c r="B8" s="3" t="s">
        <v>28</v>
      </c>
      <c r="C8" s="4">
        <v>119300</v>
      </c>
      <c r="D8" s="4">
        <v>6118</v>
      </c>
      <c r="E8" s="4">
        <v>2568</v>
      </c>
      <c r="F8" s="4">
        <f t="shared" si="0"/>
        <v>127986</v>
      </c>
      <c r="G8" s="1">
        <f t="shared" si="2"/>
        <v>0.93213320206897632</v>
      </c>
      <c r="H8" s="1">
        <f>D8/$F8</f>
        <v>4.7802103355054457E-2</v>
      </c>
      <c r="I8" s="1">
        <f t="shared" si="3"/>
        <v>2.0064694575969245E-2</v>
      </c>
      <c r="R8" s="12" t="s">
        <v>50</v>
      </c>
      <c r="S8" s="12" t="s">
        <v>18</v>
      </c>
      <c r="T8" s="13">
        <v>576428</v>
      </c>
      <c r="U8" s="12">
        <v>0</v>
      </c>
      <c r="V8" s="12">
        <v>3</v>
      </c>
      <c r="W8" s="13">
        <v>576431</v>
      </c>
    </row>
    <row r="9" spans="1:23" ht="15.75" x14ac:dyDescent="0.25">
      <c r="A9" s="3" t="s">
        <v>54</v>
      </c>
      <c r="B9" s="3" t="s">
        <v>10</v>
      </c>
      <c r="C9" s="4">
        <v>272157</v>
      </c>
      <c r="D9" s="4">
        <v>0</v>
      </c>
      <c r="E9" s="4">
        <v>6</v>
      </c>
      <c r="F9" s="4">
        <f t="shared" si="0"/>
        <v>272163</v>
      </c>
      <c r="G9" s="1">
        <f t="shared" si="2"/>
        <v>0.99997795438762804</v>
      </c>
      <c r="H9" s="1">
        <v>0</v>
      </c>
      <c r="I9" s="1">
        <f t="shared" si="3"/>
        <v>2.2045612371997664E-5</v>
      </c>
      <c r="R9" s="12" t="s">
        <v>63</v>
      </c>
      <c r="S9" s="12" t="s">
        <v>27</v>
      </c>
      <c r="T9" s="13">
        <v>218883</v>
      </c>
      <c r="U9" s="12">
        <v>0</v>
      </c>
      <c r="V9" s="13">
        <v>61212</v>
      </c>
      <c r="W9" s="13">
        <v>280095</v>
      </c>
    </row>
    <row r="10" spans="1:23" ht="15.75" x14ac:dyDescent="0.25">
      <c r="A10" s="3" t="s">
        <v>63</v>
      </c>
      <c r="B10" s="3" t="s">
        <v>27</v>
      </c>
      <c r="C10" s="4">
        <v>218883</v>
      </c>
      <c r="D10" s="4">
        <v>0</v>
      </c>
      <c r="E10" s="4">
        <v>61212</v>
      </c>
      <c r="F10" s="4">
        <f t="shared" si="0"/>
        <v>280095</v>
      </c>
      <c r="G10" s="1">
        <f t="shared" si="2"/>
        <v>0.78145986183259253</v>
      </c>
      <c r="H10" s="1">
        <v>0</v>
      </c>
      <c r="I10" s="1">
        <f t="shared" si="3"/>
        <v>0.2185401381674075</v>
      </c>
      <c r="R10" s="12" t="s">
        <v>52</v>
      </c>
      <c r="S10" s="12" t="s">
        <v>20</v>
      </c>
      <c r="T10" s="13">
        <v>275486</v>
      </c>
      <c r="U10" s="13">
        <v>2298</v>
      </c>
      <c r="V10" s="12">
        <v>213</v>
      </c>
      <c r="W10" s="13">
        <v>277997</v>
      </c>
    </row>
    <row r="11" spans="1:23" ht="15.75" x14ac:dyDescent="0.25">
      <c r="A11" s="3" t="s">
        <v>64</v>
      </c>
      <c r="B11" s="3" t="s">
        <v>26</v>
      </c>
      <c r="C11" s="4">
        <v>1045765</v>
      </c>
      <c r="D11" s="4">
        <v>2720</v>
      </c>
      <c r="E11" s="4">
        <v>0</v>
      </c>
      <c r="F11" s="4">
        <f t="shared" si="0"/>
        <v>1048485</v>
      </c>
      <c r="G11" s="1">
        <f t="shared" si="2"/>
        <v>0.99740578072170794</v>
      </c>
      <c r="H11" s="1">
        <f>D11/$F11</f>
        <v>2.5942192782920119E-3</v>
      </c>
      <c r="I11" s="1">
        <v>0</v>
      </c>
      <c r="R11" s="12" t="s">
        <v>54</v>
      </c>
      <c r="S11" s="12" t="s">
        <v>10</v>
      </c>
      <c r="T11" s="13">
        <v>272157</v>
      </c>
      <c r="U11" s="12">
        <v>0</v>
      </c>
      <c r="V11" s="12">
        <v>6</v>
      </c>
      <c r="W11" s="13">
        <v>272163</v>
      </c>
    </row>
    <row r="12" spans="1:23" ht="15.75" x14ac:dyDescent="0.25">
      <c r="A12" s="3" t="s">
        <v>65</v>
      </c>
      <c r="B12" s="3" t="s">
        <v>19</v>
      </c>
      <c r="C12" s="4">
        <v>2021562</v>
      </c>
      <c r="D12" s="4">
        <v>47964</v>
      </c>
      <c r="E12" s="4">
        <v>7726</v>
      </c>
      <c r="F12" s="4">
        <f t="shared" si="0"/>
        <v>2077252</v>
      </c>
      <c r="G12" s="1">
        <f t="shared" si="2"/>
        <v>0.97319054212007017</v>
      </c>
      <c r="H12" s="1">
        <f>D12/$F12</f>
        <v>2.3090120986765206E-2</v>
      </c>
      <c r="I12" s="1">
        <f>E12/$F12</f>
        <v>3.7193368931646232E-3</v>
      </c>
      <c r="R12" s="12" t="s">
        <v>55</v>
      </c>
      <c r="S12" s="12" t="s">
        <v>7</v>
      </c>
      <c r="T12" s="13">
        <v>142306</v>
      </c>
      <c r="U12" s="12">
        <v>0</v>
      </c>
      <c r="V12" s="13">
        <v>70669</v>
      </c>
      <c r="W12" s="13">
        <v>212975</v>
      </c>
    </row>
    <row r="13" spans="1:23" ht="15.75" x14ac:dyDescent="0.25">
      <c r="A13" s="3" t="s">
        <v>55</v>
      </c>
      <c r="B13" s="3" t="s">
        <v>7</v>
      </c>
      <c r="C13" s="4">
        <v>142306</v>
      </c>
      <c r="D13" s="4">
        <v>0</v>
      </c>
      <c r="E13" s="4">
        <v>70669</v>
      </c>
      <c r="F13" s="4">
        <f t="shared" si="0"/>
        <v>212975</v>
      </c>
      <c r="G13" s="1">
        <f t="shared" si="2"/>
        <v>0.66818171146848226</v>
      </c>
      <c r="H13" s="1">
        <v>0</v>
      </c>
      <c r="I13" s="1">
        <f>E13/$F13</f>
        <v>0.33181828853151779</v>
      </c>
      <c r="R13" s="12" t="s">
        <v>53</v>
      </c>
      <c r="S13" s="12" t="s">
        <v>28</v>
      </c>
      <c r="T13" s="13">
        <v>119300</v>
      </c>
      <c r="U13" s="13">
        <v>6118</v>
      </c>
      <c r="V13" s="13">
        <v>2568</v>
      </c>
      <c r="W13" s="13">
        <v>127986</v>
      </c>
    </row>
    <row r="14" spans="1:23" ht="15.75" x14ac:dyDescent="0.25">
      <c r="A14" s="3" t="s">
        <v>67</v>
      </c>
      <c r="B14" s="3" t="s">
        <v>14</v>
      </c>
      <c r="C14" s="4">
        <v>1092</v>
      </c>
      <c r="D14" s="4">
        <v>0</v>
      </c>
      <c r="E14" s="4">
        <v>1543</v>
      </c>
      <c r="F14" s="4">
        <f t="shared" si="0"/>
        <v>2635</v>
      </c>
      <c r="G14" s="1">
        <f t="shared" si="2"/>
        <v>0.41442125237191652</v>
      </c>
      <c r="H14" s="1">
        <v>0</v>
      </c>
      <c r="I14" s="1">
        <f>E14/$F14</f>
        <v>0.58557874762808348</v>
      </c>
      <c r="R14" s="16" t="s">
        <v>60</v>
      </c>
      <c r="S14" s="16" t="s">
        <v>9</v>
      </c>
      <c r="T14" s="19">
        <v>112095</v>
      </c>
      <c r="U14" s="16">
        <v>78</v>
      </c>
      <c r="V14" s="19">
        <v>10128</v>
      </c>
      <c r="W14" s="19">
        <v>122301</v>
      </c>
    </row>
    <row r="15" spans="1:23" ht="15.75" x14ac:dyDescent="0.25">
      <c r="A15" s="3" t="s">
        <v>66</v>
      </c>
      <c r="B15" s="3" t="s">
        <v>23</v>
      </c>
      <c r="C15" s="4">
        <v>463053</v>
      </c>
      <c r="D15" s="4">
        <v>631118</v>
      </c>
      <c r="E15" s="4">
        <v>21997</v>
      </c>
      <c r="F15" s="4">
        <f t="shared" si="0"/>
        <v>1116168</v>
      </c>
      <c r="G15" s="1">
        <f t="shared" si="2"/>
        <v>0.41485959102930742</v>
      </c>
      <c r="H15" s="1">
        <f>D15/$F15</f>
        <v>0.56543280223048864</v>
      </c>
      <c r="I15" s="1">
        <f>E15/$F15</f>
        <v>1.9707606740203984E-2</v>
      </c>
      <c r="R15" s="12" t="s">
        <v>61</v>
      </c>
      <c r="S15" s="12" t="s">
        <v>8</v>
      </c>
      <c r="T15" s="13">
        <v>56029</v>
      </c>
      <c r="U15" s="12">
        <v>40</v>
      </c>
      <c r="V15" s="13">
        <v>1478</v>
      </c>
      <c r="W15" s="13">
        <v>57547</v>
      </c>
    </row>
    <row r="16" spans="1:23" ht="15.75" x14ac:dyDescent="0.25">
      <c r="A16" s="3" t="s">
        <v>56</v>
      </c>
      <c r="B16" s="3" t="s">
        <v>15</v>
      </c>
      <c r="C16" s="4">
        <v>1109</v>
      </c>
      <c r="D16" s="4">
        <v>0</v>
      </c>
      <c r="E16" s="4">
        <v>3913</v>
      </c>
      <c r="F16" s="4">
        <f t="shared" si="0"/>
        <v>5022</v>
      </c>
      <c r="G16" s="1">
        <f t="shared" si="2"/>
        <v>0.22082835523695737</v>
      </c>
      <c r="H16" s="1">
        <v>0</v>
      </c>
      <c r="I16" s="1">
        <f>E16/$F16</f>
        <v>0.77917164476304257</v>
      </c>
      <c r="R16" s="12" t="s">
        <v>70</v>
      </c>
      <c r="S16" s="12" t="s">
        <v>21</v>
      </c>
      <c r="T16" s="13">
        <v>28832</v>
      </c>
      <c r="U16" s="12">
        <v>18</v>
      </c>
      <c r="V16" s="12">
        <v>199</v>
      </c>
      <c r="W16" s="13">
        <v>29049</v>
      </c>
    </row>
    <row r="17" spans="1:23" ht="15.75" x14ac:dyDescent="0.25">
      <c r="A17" s="3" t="s">
        <v>57</v>
      </c>
      <c r="B17" s="3" t="s">
        <v>11</v>
      </c>
      <c r="C17" s="4">
        <v>27427</v>
      </c>
      <c r="D17" s="4">
        <v>0</v>
      </c>
      <c r="E17" s="4">
        <v>0</v>
      </c>
      <c r="F17" s="4">
        <f t="shared" si="0"/>
        <v>27427</v>
      </c>
      <c r="G17" s="1">
        <f t="shared" si="2"/>
        <v>1</v>
      </c>
      <c r="H17" s="1">
        <v>0</v>
      </c>
      <c r="I17" s="1">
        <v>0</v>
      </c>
      <c r="R17" s="12" t="s">
        <v>57</v>
      </c>
      <c r="S17" s="12" t="s">
        <v>11</v>
      </c>
      <c r="T17" s="13">
        <v>27427</v>
      </c>
      <c r="U17" s="12">
        <v>0</v>
      </c>
      <c r="V17" s="12">
        <v>0</v>
      </c>
      <c r="W17" s="13">
        <v>27427</v>
      </c>
    </row>
    <row r="18" spans="1:23" ht="15.75" x14ac:dyDescent="0.25">
      <c r="A18" s="3" t="s">
        <v>70</v>
      </c>
      <c r="B18" s="3" t="s">
        <v>21</v>
      </c>
      <c r="C18" s="4">
        <v>28832</v>
      </c>
      <c r="D18" s="4">
        <v>18</v>
      </c>
      <c r="E18" s="4">
        <v>199</v>
      </c>
      <c r="F18" s="4">
        <f t="shared" si="0"/>
        <v>29049</v>
      </c>
      <c r="G18" s="1">
        <f t="shared" si="2"/>
        <v>0.9925298633343661</v>
      </c>
      <c r="H18" s="1">
        <f>D18/$F18</f>
        <v>6.1964267272539503E-4</v>
      </c>
      <c r="I18" s="1">
        <f>E18/$F18</f>
        <v>6.8504939929085341E-3</v>
      </c>
      <c r="R18" s="12" t="s">
        <v>49</v>
      </c>
      <c r="S18" s="12" t="s">
        <v>16</v>
      </c>
      <c r="T18" s="13">
        <v>20989</v>
      </c>
      <c r="U18" s="12">
        <v>17</v>
      </c>
      <c r="V18" s="13">
        <v>3290</v>
      </c>
      <c r="W18" s="13">
        <v>24296</v>
      </c>
    </row>
    <row r="19" spans="1:23" ht="15.75" x14ac:dyDescent="0.25">
      <c r="A19" s="3" t="s">
        <v>68</v>
      </c>
      <c r="B19" s="3" t="s">
        <v>13</v>
      </c>
      <c r="C19" s="4">
        <v>0</v>
      </c>
      <c r="D19" s="4">
        <v>0</v>
      </c>
      <c r="E19" s="4">
        <v>0</v>
      </c>
      <c r="F19" s="4">
        <f t="shared" si="0"/>
        <v>0</v>
      </c>
      <c r="G19" s="1">
        <v>0</v>
      </c>
      <c r="H19" s="1">
        <v>0</v>
      </c>
      <c r="I19" s="1">
        <v>0</v>
      </c>
      <c r="R19" s="12" t="s">
        <v>72</v>
      </c>
      <c r="S19" s="12" t="s">
        <v>5</v>
      </c>
      <c r="T19" s="12">
        <v>0</v>
      </c>
      <c r="U19" s="12">
        <v>0</v>
      </c>
      <c r="V19" s="13">
        <v>21528</v>
      </c>
      <c r="W19" s="13">
        <v>21528</v>
      </c>
    </row>
    <row r="20" spans="1:23" ht="15.75" x14ac:dyDescent="0.25">
      <c r="A20" s="3" t="s">
        <v>71</v>
      </c>
      <c r="B20" s="3" t="s">
        <v>25</v>
      </c>
      <c r="C20" s="4">
        <v>612471</v>
      </c>
      <c r="D20" s="4">
        <v>271413</v>
      </c>
      <c r="E20" s="4">
        <v>115102</v>
      </c>
      <c r="F20" s="4">
        <f t="shared" si="0"/>
        <v>998986</v>
      </c>
      <c r="G20" s="1">
        <f>C20/$F20</f>
        <v>0.61309267597343708</v>
      </c>
      <c r="H20" s="1">
        <f>D20/$F20</f>
        <v>0.27168849213102086</v>
      </c>
      <c r="I20" s="1">
        <f>E20/$F20</f>
        <v>0.11521883189554208</v>
      </c>
      <c r="R20" s="12" t="s">
        <v>59</v>
      </c>
      <c r="S20" s="12" t="s">
        <v>17</v>
      </c>
      <c r="T20" s="13">
        <v>6161</v>
      </c>
      <c r="U20" s="12">
        <v>0</v>
      </c>
      <c r="V20" s="12">
        <v>24</v>
      </c>
      <c r="W20" s="13">
        <v>6185</v>
      </c>
    </row>
    <row r="21" spans="1:23" ht="15.75" x14ac:dyDescent="0.25">
      <c r="A21" s="3" t="s">
        <v>58</v>
      </c>
      <c r="B21" s="3" t="s">
        <v>3</v>
      </c>
      <c r="C21" s="4">
        <v>0</v>
      </c>
      <c r="D21" s="4">
        <v>0</v>
      </c>
      <c r="E21" s="4">
        <v>0</v>
      </c>
      <c r="F21" s="4">
        <f t="shared" si="0"/>
        <v>0</v>
      </c>
      <c r="G21" s="1">
        <v>0</v>
      </c>
      <c r="H21" s="1">
        <v>0</v>
      </c>
      <c r="I21" s="1">
        <v>0</v>
      </c>
      <c r="R21" s="12" t="s">
        <v>56</v>
      </c>
      <c r="S21" s="12" t="s">
        <v>15</v>
      </c>
      <c r="T21" s="13">
        <v>1109</v>
      </c>
      <c r="U21" s="12">
        <v>0</v>
      </c>
      <c r="V21" s="13">
        <v>3913</v>
      </c>
      <c r="W21" s="13">
        <v>5022</v>
      </c>
    </row>
    <row r="22" spans="1:23" ht="15.75" x14ac:dyDescent="0.25">
      <c r="A22" s="3" t="s">
        <v>72</v>
      </c>
      <c r="B22" s="3" t="s">
        <v>5</v>
      </c>
      <c r="C22" s="4">
        <v>0</v>
      </c>
      <c r="D22" s="4">
        <v>0</v>
      </c>
      <c r="E22" s="4">
        <v>21528</v>
      </c>
      <c r="F22" s="4">
        <f t="shared" si="0"/>
        <v>21528</v>
      </c>
      <c r="G22" s="1">
        <v>0</v>
      </c>
      <c r="H22" s="1">
        <v>0</v>
      </c>
      <c r="I22" s="1">
        <f>E22/$F22</f>
        <v>1</v>
      </c>
      <c r="R22" s="12" t="s">
        <v>67</v>
      </c>
      <c r="S22" s="12" t="s">
        <v>14</v>
      </c>
      <c r="T22" s="13">
        <v>1092</v>
      </c>
      <c r="U22" s="12">
        <v>0</v>
      </c>
      <c r="V22" s="13">
        <v>1543</v>
      </c>
      <c r="W22" s="13">
        <v>2635</v>
      </c>
    </row>
    <row r="23" spans="1:23" ht="15.75" x14ac:dyDescent="0.25">
      <c r="A23" s="3" t="s">
        <v>73</v>
      </c>
      <c r="B23" s="3" t="s">
        <v>24</v>
      </c>
      <c r="C23" s="4">
        <v>308283</v>
      </c>
      <c r="D23" s="4">
        <v>617294</v>
      </c>
      <c r="E23" s="4">
        <v>53225</v>
      </c>
      <c r="F23" s="4">
        <f t="shared" si="0"/>
        <v>978802</v>
      </c>
      <c r="G23" s="1">
        <f>C23/$F23</f>
        <v>0.31495951172964504</v>
      </c>
      <c r="H23" s="1">
        <f>D23/$F23</f>
        <v>0.63066278981857415</v>
      </c>
      <c r="I23" s="1">
        <f>E23/$F23</f>
        <v>5.4377698451780851E-2</v>
      </c>
      <c r="R23" s="16" t="s">
        <v>62</v>
      </c>
      <c r="S23" s="16" t="s">
        <v>29</v>
      </c>
      <c r="T23" s="19">
        <v>1500</v>
      </c>
      <c r="U23" s="16">
        <v>400</v>
      </c>
      <c r="V23" s="16">
        <v>185</v>
      </c>
      <c r="W23" s="19">
        <v>2085</v>
      </c>
    </row>
    <row r="24" spans="1:23" ht="15.75" x14ac:dyDescent="0.25">
      <c r="A24" s="3" t="s">
        <v>69</v>
      </c>
      <c r="B24" s="3" t="s">
        <v>22</v>
      </c>
      <c r="C24" s="4">
        <v>983760</v>
      </c>
      <c r="D24" s="4">
        <v>231359</v>
      </c>
      <c r="E24" s="4">
        <v>4313</v>
      </c>
      <c r="F24" s="4">
        <f t="shared" si="0"/>
        <v>1219432</v>
      </c>
      <c r="G24" s="1">
        <f>C24/$F24</f>
        <v>0.80673625097586421</v>
      </c>
      <c r="H24" s="1">
        <f>D24/$F24</f>
        <v>0.18972685643807938</v>
      </c>
      <c r="I24" s="1">
        <f>E24/$F24</f>
        <v>3.5368925860564593E-3</v>
      </c>
      <c r="R24" s="16" t="s">
        <v>51</v>
      </c>
      <c r="S24" s="16" t="s">
        <v>12</v>
      </c>
      <c r="T24" s="16">
        <v>621</v>
      </c>
      <c r="U24" s="16">
        <v>0</v>
      </c>
      <c r="V24" s="19">
        <v>1371</v>
      </c>
      <c r="W24" s="19">
        <v>1992</v>
      </c>
    </row>
    <row r="25" spans="1:23" ht="15.75" x14ac:dyDescent="0.25">
      <c r="A25" s="3" t="s">
        <v>59</v>
      </c>
      <c r="B25" s="3" t="s">
        <v>17</v>
      </c>
      <c r="C25" s="4">
        <v>6161</v>
      </c>
      <c r="D25" s="4">
        <v>0</v>
      </c>
      <c r="E25" s="4">
        <v>24</v>
      </c>
      <c r="F25" s="4">
        <f t="shared" si="0"/>
        <v>6185</v>
      </c>
      <c r="G25" s="1">
        <f>C25/$F25</f>
        <v>0.99611964430072752</v>
      </c>
      <c r="H25" s="1">
        <v>0</v>
      </c>
      <c r="I25" s="1">
        <f>E25/$F25</f>
        <v>3.8803556992724332E-3</v>
      </c>
      <c r="R25" s="15"/>
      <c r="S25" s="17" t="s">
        <v>75</v>
      </c>
      <c r="T25" s="18">
        <v>7295309</v>
      </c>
      <c r="U25" s="18">
        <v>1810837</v>
      </c>
      <c r="V25" s="18">
        <v>380693</v>
      </c>
      <c r="W25" s="18">
        <v>9486839</v>
      </c>
    </row>
    <row r="26" spans="1:23" x14ac:dyDescent="0.25">
      <c r="A26" s="5" t="s">
        <v>60</v>
      </c>
      <c r="B26" s="5" t="s">
        <v>9</v>
      </c>
      <c r="C26" s="8">
        <v>112095</v>
      </c>
      <c r="D26" s="8">
        <v>78</v>
      </c>
      <c r="E26" s="8">
        <v>10128</v>
      </c>
      <c r="F26" s="8">
        <f t="shared" si="0"/>
        <v>122301</v>
      </c>
      <c r="G26" s="1">
        <f>C26/$F26</f>
        <v>0.91655015085731106</v>
      </c>
      <c r="H26" s="1">
        <f>D26/$F26</f>
        <v>6.3777074594647631E-4</v>
      </c>
      <c r="I26" s="1">
        <f>E26/$F26</f>
        <v>8.281207839674247E-2</v>
      </c>
    </row>
    <row r="27" spans="1:23" ht="16.5" thickBot="1" x14ac:dyDescent="0.3">
      <c r="A27" s="5"/>
      <c r="B27" s="9" t="s">
        <v>75</v>
      </c>
      <c r="C27" s="10">
        <f>SUM(C2:C26)</f>
        <v>7295309</v>
      </c>
      <c r="D27" s="10">
        <f t="shared" ref="D27:E27" si="4">SUM(D2:D26)</f>
        <v>1810837</v>
      </c>
      <c r="E27" s="10">
        <f t="shared" si="4"/>
        <v>380693</v>
      </c>
      <c r="F27" s="10">
        <f>SUM(F2:F26)</f>
        <v>9486839</v>
      </c>
      <c r="R27" s="14" t="s">
        <v>58</v>
      </c>
      <c r="S27" s="14" t="s">
        <v>3</v>
      </c>
      <c r="T27" s="14">
        <v>0</v>
      </c>
      <c r="U27" s="14">
        <v>0</v>
      </c>
      <c r="V27" s="14">
        <v>0</v>
      </c>
      <c r="W27" s="14">
        <v>0</v>
      </c>
    </row>
  </sheetData>
  <sortState xmlns:xlrd2="http://schemas.microsoft.com/office/spreadsheetml/2017/richdata2" ref="R2:W27">
    <sortCondition descending="1" ref="W25:W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/>
  </sheetViews>
  <sheetFormatPr defaultRowHeight="15" x14ac:dyDescent="0.25"/>
  <sheetData>
    <row r="1" spans="1:2" x14ac:dyDescent="0.25">
      <c r="A1" s="2" t="s">
        <v>30</v>
      </c>
      <c r="B1" s="2"/>
    </row>
    <row r="2" spans="1:2" x14ac:dyDescent="0.25">
      <c r="A2" s="2" t="s">
        <v>31</v>
      </c>
      <c r="B2" s="2"/>
    </row>
    <row r="3" spans="1:2" x14ac:dyDescent="0.25">
      <c r="A3" s="2"/>
      <c r="B3" s="2"/>
    </row>
    <row r="4" spans="1:2" x14ac:dyDescent="0.25">
      <c r="A4" s="2" t="s">
        <v>32</v>
      </c>
      <c r="B4" s="2"/>
    </row>
    <row r="5" spans="1:2" x14ac:dyDescent="0.25">
      <c r="A5" t="s">
        <v>33</v>
      </c>
      <c r="B5" t="s">
        <v>34</v>
      </c>
    </row>
    <row r="6" spans="1:2" x14ac:dyDescent="0.25">
      <c r="A6" t="s">
        <v>6</v>
      </c>
      <c r="B6" t="s">
        <v>35</v>
      </c>
    </row>
    <row r="7" spans="1:2" x14ac:dyDescent="0.25">
      <c r="A7" t="s">
        <v>36</v>
      </c>
      <c r="B7" t="s">
        <v>37</v>
      </c>
    </row>
    <row r="8" spans="1:2" x14ac:dyDescent="0.25">
      <c r="A8" t="s">
        <v>38</v>
      </c>
      <c r="B8" t="s">
        <v>39</v>
      </c>
    </row>
    <row r="9" spans="1:2" x14ac:dyDescent="0.25">
      <c r="A9" t="s">
        <v>40</v>
      </c>
      <c r="B9" t="s">
        <v>41</v>
      </c>
    </row>
    <row r="10" spans="1:2" x14ac:dyDescent="0.25">
      <c r="A10" t="s">
        <v>4</v>
      </c>
      <c r="B10" t="s">
        <v>42</v>
      </c>
    </row>
    <row r="11" spans="1:2" x14ac:dyDescent="0.25">
      <c r="A11" t="s">
        <v>43</v>
      </c>
      <c r="B11" t="s">
        <v>44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Tabela</vt:lpstr>
      <vt:lpstr>Notas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 Sidra</dc:creator>
  <cp:lastModifiedBy>Bruno Kanieski</cp:lastModifiedBy>
  <dcterms:created xsi:type="dcterms:W3CDTF">2023-04-10T17:38:00Z</dcterms:created>
  <dcterms:modified xsi:type="dcterms:W3CDTF">2023-04-10T21:47:38Z</dcterms:modified>
</cp:coreProperties>
</file>